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CONTADOR DAVID 2016\RESPALDO 2016\SIAP 2018\5 CUENTA PUBLICA 2018\cta publica ANUAL 2018\"/>
    </mc:Choice>
  </mc:AlternateContent>
  <xr:revisionPtr revIDLastSave="0" documentId="13_ncr:1_{791CCD20-4B22-442C-95C6-0D46C9C4D1BA}" xr6:coauthVersionLast="36" xr6:coauthVersionMax="36" xr10:uidLastSave="{00000000-0000-0000-0000-000000000000}"/>
  <bookViews>
    <workbookView xWindow="0" yWindow="1200" windowWidth="28800" windowHeight="11910" xr2:uid="{00000000-000D-0000-FFFF-FFFF00000000}"/>
  </bookViews>
  <sheets>
    <sheet name="EAI" sheetId="4" r:id="rId1"/>
  </sheets>
  <definedNames>
    <definedName name="_xlnm._FilterDatabase" localSheetId="0" hidden="1">EAI!$A$3:$H$4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4" l="1"/>
  <c r="H29" i="4" l="1"/>
  <c r="H30" i="4"/>
  <c r="H31" i="4"/>
  <c r="H32" i="4"/>
  <c r="H33" i="4"/>
  <c r="H34" i="4"/>
  <c r="D21" i="4" l="1"/>
  <c r="H28" i="4" l="1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27" i="4"/>
  <c r="H6" i="4"/>
  <c r="H7" i="4"/>
  <c r="H9" i="4"/>
  <c r="H10" i="4"/>
  <c r="H11" i="4"/>
  <c r="H14" i="4"/>
  <c r="H15" i="4"/>
  <c r="H16" i="4"/>
  <c r="H17" i="4"/>
  <c r="H18" i="4"/>
  <c r="H19" i="4"/>
  <c r="H20" i="4"/>
  <c r="H5" i="4"/>
  <c r="G48" i="4" l="1"/>
  <c r="F48" i="4"/>
  <c r="E48" i="4"/>
  <c r="D48" i="4"/>
  <c r="C48" i="4"/>
  <c r="G21" i="4"/>
  <c r="H21" i="4" s="1"/>
  <c r="F21" i="4"/>
  <c r="E21" i="4"/>
  <c r="C21" i="4"/>
  <c r="H48" i="4" l="1"/>
</calcChain>
</file>

<file path=xl/sharedStrings.xml><?xml version="1.0" encoding="utf-8"?>
<sst xmlns="http://schemas.openxmlformats.org/spreadsheetml/2006/main" count="67" uniqueCount="34">
  <si>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</si>
  <si>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</si>
  <si>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</si>
  <si>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</si>
  <si>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</si>
  <si>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</si>
  <si>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</si>
  <si>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</si>
  <si>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</si>
  <si>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</si>
  <si>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</si>
  <si>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</si>
  <si>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</si>
  <si>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</si>
  <si>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</si>
  <si>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</si>
  <si>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</si>
  <si>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</si>
  <si>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</si>
  <si>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</si>
  <si>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</si>
  <si>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</si>
  <si>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</si>
  <si>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</si>
  <si>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</si>
  <si>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</si>
  <si>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</si>
  <si>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</si>
  <si>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</si>
  <si>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</si>
  <si>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</si>
  <si>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</si>
  <si>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</si>
  <si>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SISTEMA INTEGRAL DE ASEO PÚBLICO DE LEÓN GUANAJUATO
Estado Analítico de Ingresos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</si>
</sst>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MS Sans Serif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8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9" fillId="2" borderId="7" xfId="8" quotePrefix="1" applyFont="1" applyFill="1" applyBorder="1" applyAlignment="1">
      <alignment horizontal="right" vertical="center" wrapText="1"/>
    </xf>
    <xf numFmtId="4" fontId="8" fillId="0" borderId="7" xfId="8" applyNumberFormat="1" applyFont="1" applyFill="1" applyBorder="1" applyAlignment="1" applyProtection="1">
      <alignment horizontal="right" vertical="top"/>
      <protection locked="0"/>
    </xf>
    <xf numFmtId="4" fontId="9" fillId="0" borderId="12" xfId="8" applyNumberFormat="1" applyFont="1" applyFill="1" applyBorder="1" applyAlignment="1" applyProtection="1">
      <alignment horizontal="right" vertical="top"/>
      <protection locked="0"/>
    </xf>
    <xf numFmtId="4" fontId="8" fillId="0" borderId="14" xfId="8" applyNumberFormat="1" applyFont="1" applyFill="1" applyBorder="1" applyAlignment="1" applyProtection="1">
      <alignment horizontal="right" vertical="top"/>
      <protection locked="0"/>
    </xf>
    <xf numFmtId="4" fontId="9" fillId="0" borderId="14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right" vertical="top"/>
      <protection locked="0"/>
    </xf>
    <xf numFmtId="44" fontId="9" fillId="2" borderId="7" xfId="18" applyFont="1" applyFill="1" applyBorder="1" applyAlignment="1">
      <alignment horizontal="right" vertical="center" wrapText="1"/>
    </xf>
    <xf numFmtId="44" fontId="9" fillId="2" borderId="7" xfId="18" quotePrefix="1" applyFont="1" applyFill="1" applyBorder="1" applyAlignment="1">
      <alignment horizontal="right" vertical="center" wrapText="1"/>
    </xf>
    <xf numFmtId="44" fontId="3" fillId="0" borderId="12" xfId="18" applyFont="1" applyFill="1" applyBorder="1" applyAlignment="1" applyProtection="1">
      <alignment horizontal="right" vertical="top"/>
      <protection locked="0"/>
    </xf>
    <xf numFmtId="44" fontId="3" fillId="0" borderId="14" xfId="18" applyFont="1" applyFill="1" applyBorder="1" applyAlignment="1" applyProtection="1">
      <alignment horizontal="right" vertical="top"/>
      <protection locked="0"/>
    </xf>
    <xf numFmtId="44" fontId="3" fillId="0" borderId="13" xfId="18" applyFont="1" applyFill="1" applyBorder="1" applyAlignment="1" applyProtection="1">
      <alignment horizontal="right" vertical="top"/>
      <protection locked="0"/>
    </xf>
    <xf numFmtId="44" fontId="8" fillId="0" borderId="7" xfId="18" applyFont="1" applyFill="1" applyBorder="1" applyAlignment="1" applyProtection="1">
      <alignment horizontal="right" vertical="top"/>
      <protection locked="0"/>
    </xf>
    <xf numFmtId="44" fontId="3" fillId="0" borderId="1" xfId="18" applyFont="1" applyFill="1" applyBorder="1" applyAlignment="1" applyProtection="1">
      <alignment horizontal="right" vertical="top"/>
      <protection locked="0"/>
    </xf>
    <xf numFmtId="44" fontId="9" fillId="0" borderId="12" xfId="18" applyFont="1" applyFill="1" applyBorder="1" applyAlignment="1" applyProtection="1">
      <alignment horizontal="right" vertical="top"/>
      <protection locked="0"/>
    </xf>
    <xf numFmtId="44" fontId="8" fillId="0" borderId="14" xfId="18" applyFont="1" applyFill="1" applyBorder="1" applyAlignment="1" applyProtection="1">
      <alignment horizontal="right" vertical="top"/>
      <protection locked="0"/>
    </xf>
    <xf numFmtId="44" fontId="9" fillId="0" borderId="14" xfId="18" applyFont="1" applyFill="1" applyBorder="1" applyAlignment="1" applyProtection="1">
      <alignment horizontal="right" vertical="top"/>
      <protection locked="0"/>
    </xf>
    <xf numFmtId="44" fontId="8" fillId="0" borderId="11" xfId="18" applyFont="1" applyFill="1" applyBorder="1" applyAlignment="1" applyProtection="1">
      <alignment horizontal="right" vertical="top"/>
      <protection locked="0"/>
    </xf>
    <xf numFmtId="44" fontId="3" fillId="0" borderId="0" xfId="18" applyFont="1" applyFill="1" applyBorder="1" applyAlignment="1" applyProtection="1">
      <alignment horizontal="right" vertical="top"/>
      <protection locked="0"/>
    </xf>
    <xf numFmtId="44" fontId="3" fillId="0" borderId="11" xfId="18" applyFont="1" applyFill="1" applyBorder="1" applyAlignment="1" applyProtection="1">
      <alignment horizontal="right" vertical="top"/>
      <protection locked="0"/>
    </xf>
    <xf numFmtId="0" fontId="9" fillId="2" borderId="8" xfId="8" applyFont="1" applyFill="1" applyBorder="1" applyAlignment="1">
      <alignment horizontal="right" vertical="center" wrapText="1"/>
    </xf>
    <xf numFmtId="4" fontId="6" fillId="0" borderId="9" xfId="8" applyNumberFormat="1" applyFont="1" applyFill="1" applyBorder="1" applyAlignment="1" applyProtection="1">
      <alignment horizontal="right" vertical="top"/>
      <protection locked="0"/>
    </xf>
    <xf numFmtId="4" fontId="9" fillId="0" borderId="10" xfId="8" applyNumberFormat="1" applyFont="1" applyFill="1" applyBorder="1" applyAlignment="1" applyProtection="1">
      <alignment horizontal="right" vertical="top"/>
      <protection locked="0"/>
    </xf>
    <xf numFmtId="44" fontId="3" fillId="0" borderId="12" xfId="18" applyFont="1" applyFill="1" applyBorder="1" applyAlignment="1" applyProtection="1">
      <alignment vertical="top"/>
      <protection locked="0"/>
    </xf>
    <xf numFmtId="44" fontId="3" fillId="0" borderId="14" xfId="18" applyFont="1" applyFill="1" applyBorder="1" applyAlignment="1" applyProtection="1">
      <alignment vertical="top"/>
      <protection locked="0"/>
    </xf>
    <xf numFmtId="44" fontId="10" fillId="3" borderId="15" xfId="18" applyFont="1" applyFill="1" applyBorder="1" applyAlignment="1" applyProtection="1">
      <alignment horizontal="right" vertical="top" wrapText="1"/>
    </xf>
    <xf numFmtId="44" fontId="3" fillId="0" borderId="13" xfId="18" applyFont="1" applyFill="1" applyBorder="1" applyAlignment="1" applyProtection="1">
      <alignment vertical="top"/>
      <protection locked="0"/>
    </xf>
    <xf numFmtId="44" fontId="8" fillId="0" borderId="14" xfId="18" applyFont="1" applyFill="1" applyBorder="1" applyAlignment="1" applyProtection="1">
      <alignment vertical="top"/>
      <protection locked="0"/>
    </xf>
    <xf numFmtId="0" fontId="11" fillId="0" borderId="0" xfId="0" applyFont="1" applyAlignment="1">
      <alignment horizontal="justify" vertical="center"/>
    </xf>
    <xf numFmtId="0" fontId="3" fillId="0" borderId="14" xfId="18" applyNumberFormat="1" applyFont="1" applyFill="1" applyBorder="1" applyAlignment="1" applyProtection="1">
      <alignment horizontal="right"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44" fontId="9" fillId="2" borderId="9" xfId="1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" xfId="18" builtinId="4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542402</xdr:colOff>
      <xdr:row>87</xdr:row>
      <xdr:rowOff>113927</xdr:rowOff>
    </xdr:from>
    <xdr:to>
      <xdr:col>2</xdr:col>
      <xdr:colOff>316604</xdr:colOff>
      <xdr:row>87</xdr:row>
      <xdr:rowOff>113927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832C296A-ADA3-4A9D-A942-69C0D9DA0422}"/>
            </a:ext>
          </a:extLst>
        </xdr:cNvPr>
        <xdr:cNvCxnSpPr>
          <a:cxnSpLocks/>
        </xdr:cNvCxnSpPr>
      </xdr:nvCxnSpPr>
      <xdr:spPr>
        <a:xfrm>
          <a:off x="643255" y="4902200"/>
          <a:ext cx="2676525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</xdr:col>
      <xdr:colOff>257175</xdr:colOff>
      <xdr:row>51</xdr:row>
      <xdr:rowOff>0</xdr:rowOff>
    </xdr:from>
    <xdr:to>
      <xdr:col>1</xdr:col>
      <xdr:colOff>809625</xdr:colOff>
      <xdr:row>52</xdr:row>
      <xdr:rowOff>57150</xdr:rowOff>
    </xdr:to>
    <xdr:sp macro="" textlink="">
      <xdr:nvSpPr>
        <xdr:cNvPr id="1025" name="6 CuadroTexto">
          <a:extLst>
            <a:ext uri="{FF2B5EF4-FFF2-40B4-BE49-F238E27FC236}">
              <a16:creationId xmlns:a16="http://schemas.microsoft.com/office/drawing/2014/main" id="{FCE3AA8E-2510-4550-8B61-4FEA585245DA}"/>
            </a:ext>
          </a:extLst>
        </xdr:cNvPr>
        <xdr:cNvSpPr txBox="1">
          <a:spLocks noChangeArrowheads="1"/>
        </xdr:cNvSpPr>
      </xdr:nvSpPr>
      <xdr:spPr bwMode="auto">
        <a:xfrm>
          <a:off x="361950" y="8534400"/>
          <a:ext cx="552450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54</xdr:row>
      <xdr:rowOff>66675</xdr:rowOff>
    </xdr:from>
    <xdr:to>
      <xdr:col>1</xdr:col>
      <xdr:colOff>1743075</xdr:colOff>
      <xdr:row>58</xdr:row>
      <xdr:rowOff>104775</xdr:rowOff>
    </xdr:to>
    <xdr:sp macro="" textlink="">
      <xdr:nvSpPr>
        <xdr:cNvPr id="1029" name="9 CuadroTexto">
          <a:extLst>
            <a:ext uri="{FF2B5EF4-FFF2-40B4-BE49-F238E27FC236}">
              <a16:creationId xmlns:a16="http://schemas.microsoft.com/office/drawing/2014/main" id="{054E6A1E-D135-4E26-A1A1-7ADE0167084A}"/>
            </a:ext>
          </a:extLst>
        </xdr:cNvPr>
        <xdr:cNvSpPr txBox="1">
          <a:spLocks noChangeArrowheads="1"/>
        </xdr:cNvSpPr>
      </xdr:nvSpPr>
      <xdr:spPr bwMode="auto">
        <a:xfrm>
          <a:off x="0" y="9124950"/>
          <a:ext cx="1847850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703767</xdr:colOff>
      <xdr:row>87</xdr:row>
      <xdr:rowOff>136152</xdr:rowOff>
    </xdr:from>
    <xdr:to>
      <xdr:col>8</xdr:col>
      <xdr:colOff>265057</xdr:colOff>
      <xdr:row>87</xdr:row>
      <xdr:rowOff>136152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855D6C08-5892-446A-AAFF-55C973300EE4}"/>
            </a:ext>
          </a:extLst>
        </xdr:cNvPr>
        <xdr:cNvCxnSpPr>
          <a:cxnSpLocks/>
        </xdr:cNvCxnSpPr>
      </xdr:nvCxnSpPr>
      <xdr:spPr>
        <a:xfrm>
          <a:off x="3891280" y="4914900"/>
          <a:ext cx="2676525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3</xdr:col>
      <xdr:colOff>76200</xdr:colOff>
      <xdr:row>51</xdr:row>
      <xdr:rowOff>19050</xdr:rowOff>
    </xdr:from>
    <xdr:to>
      <xdr:col>3</xdr:col>
      <xdr:colOff>628650</xdr:colOff>
      <xdr:row>52</xdr:row>
      <xdr:rowOff>76200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F7D38323-AD3E-4B1A-BB28-EB72ABEFC4AC}"/>
            </a:ext>
          </a:extLst>
        </xdr:cNvPr>
        <xdr:cNvSpPr txBox="1">
          <a:spLocks noChangeArrowheads="1"/>
        </xdr:cNvSpPr>
      </xdr:nvSpPr>
      <xdr:spPr bwMode="auto">
        <a:xfrm>
          <a:off x="4105275" y="8553450"/>
          <a:ext cx="552450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428625</xdr:colOff>
      <xdr:row>54</xdr:row>
      <xdr:rowOff>57150</xdr:rowOff>
    </xdr:from>
    <xdr:to>
      <xdr:col>4</xdr:col>
      <xdr:colOff>123825</xdr:colOff>
      <xdr:row>58</xdr:row>
      <xdr:rowOff>95250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49B93A03-EC82-47BC-893E-7490450272D3}"/>
            </a:ext>
          </a:extLst>
        </xdr:cNvPr>
        <xdr:cNvSpPr txBox="1">
          <a:spLocks noChangeArrowheads="1"/>
        </xdr:cNvSpPr>
      </xdr:nvSpPr>
      <xdr:spPr bwMode="auto">
        <a:xfrm>
          <a:off x="3438525" y="9115425"/>
          <a:ext cx="1847850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showGridLines="0" tabSelected="1" topLeftCell="A19" zoomScale="95" zoomScaleNormal="95" workbookViewId="0">
      <selection activeCell="G55" sqref="G55"/>
    </sheetView>
  </sheetViews>
  <sheetFormatPr baseColWidth="10" defaultColWidth="12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56" customWidth="1"/>
    <col min="5" max="5" width="17.83203125" style="56" customWidth="1"/>
    <col min="6" max="6" width="17.83203125" style="2" customWidth="1"/>
    <col min="7" max="7" width="18.83203125" style="44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68" t="s">
        <v>33</v>
      </c>
      <c r="B1" s="69"/>
      <c r="C1" s="69"/>
      <c r="D1" s="69"/>
      <c r="E1" s="69"/>
      <c r="F1" s="69"/>
      <c r="G1" s="69"/>
      <c r="H1" s="70"/>
    </row>
    <row r="2" spans="1:8" s="3" customFormat="1" x14ac:dyDescent="0.2">
      <c r="A2" s="72" t="s">
        <v>22</v>
      </c>
      <c r="B2" s="73"/>
      <c r="C2" s="71" t="s">
        <v>30</v>
      </c>
      <c r="D2" s="71"/>
      <c r="E2" s="71"/>
      <c r="F2" s="71"/>
      <c r="G2" s="71"/>
      <c r="H2" s="78" t="s">
        <v>27</v>
      </c>
    </row>
    <row r="3" spans="1:8" s="1" customFormat="1" ht="24.95" customHeight="1" x14ac:dyDescent="0.2">
      <c r="A3" s="74"/>
      <c r="B3" s="75"/>
      <c r="C3" s="6" t="s">
        <v>23</v>
      </c>
      <c r="D3" s="45" t="s">
        <v>28</v>
      </c>
      <c r="E3" s="45" t="s">
        <v>24</v>
      </c>
      <c r="F3" s="7" t="s">
        <v>25</v>
      </c>
      <c r="G3" s="58" t="s">
        <v>26</v>
      </c>
      <c r="H3" s="79"/>
    </row>
    <row r="4" spans="1:8" s="1" customFormat="1" x14ac:dyDescent="0.2">
      <c r="A4" s="76"/>
      <c r="B4" s="77"/>
      <c r="C4" s="8" t="s">
        <v>15</v>
      </c>
      <c r="D4" s="46" t="s">
        <v>16</v>
      </c>
      <c r="E4" s="46" t="s">
        <v>17</v>
      </c>
      <c r="F4" s="9" t="s">
        <v>18</v>
      </c>
      <c r="G4" s="39" t="s">
        <v>19</v>
      </c>
      <c r="H4" s="9" t="s">
        <v>20</v>
      </c>
    </row>
    <row r="5" spans="1:8" x14ac:dyDescent="0.2">
      <c r="A5" s="2" t="s">
        <v>0</v>
      </c>
      <c r="C5" s="61">
        <v>0</v>
      </c>
      <c r="D5" s="47">
        <v>0</v>
      </c>
      <c r="E5" s="47">
        <v>0</v>
      </c>
      <c r="F5" s="61">
        <v>0</v>
      </c>
      <c r="G5" s="47">
        <v>0</v>
      </c>
      <c r="H5" s="61">
        <f>G5-C5</f>
        <v>0</v>
      </c>
    </row>
    <row r="6" spans="1:8" x14ac:dyDescent="0.2">
      <c r="A6" s="2" t="s">
        <v>1</v>
      </c>
      <c r="C6" s="62">
        <v>0</v>
      </c>
      <c r="D6" s="48">
        <v>0</v>
      </c>
      <c r="E6" s="48">
        <v>0</v>
      </c>
      <c r="F6" s="62">
        <v>0</v>
      </c>
      <c r="G6" s="48">
        <v>0</v>
      </c>
      <c r="H6" s="61">
        <f t="shared" ref="H6:H21" si="0">G6-C6</f>
        <v>0</v>
      </c>
    </row>
    <row r="7" spans="1:8" x14ac:dyDescent="0.2">
      <c r="A7" s="2" t="s">
        <v>2</v>
      </c>
      <c r="C7" s="62">
        <v>0</v>
      </c>
      <c r="D7" s="48">
        <v>0</v>
      </c>
      <c r="E7" s="48">
        <v>0</v>
      </c>
      <c r="F7" s="62">
        <v>0</v>
      </c>
      <c r="G7" s="48">
        <v>0</v>
      </c>
      <c r="H7" s="61">
        <f t="shared" si="0"/>
        <v>0</v>
      </c>
    </row>
    <row r="8" spans="1:8" x14ac:dyDescent="0.2">
      <c r="A8" s="2" t="s">
        <v>3</v>
      </c>
      <c r="C8" s="62">
        <v>240000</v>
      </c>
      <c r="D8" s="48">
        <v>-25751.37</v>
      </c>
      <c r="E8" s="48">
        <v>214248.63</v>
      </c>
      <c r="F8" s="48">
        <v>11425077.26</v>
      </c>
      <c r="G8" s="48">
        <v>11425077.26</v>
      </c>
      <c r="H8" s="61">
        <f>G8-C8</f>
        <v>11185077.26</v>
      </c>
    </row>
    <row r="9" spans="1:8" x14ac:dyDescent="0.2">
      <c r="A9" s="2" t="s">
        <v>4</v>
      </c>
      <c r="C9" s="62">
        <v>20864000</v>
      </c>
      <c r="D9" s="48">
        <v>-294938.51</v>
      </c>
      <c r="E9" s="48">
        <v>20569061.489999998</v>
      </c>
      <c r="F9" s="48">
        <v>233299.35</v>
      </c>
      <c r="G9" s="48">
        <v>233299.35</v>
      </c>
      <c r="H9" s="61">
        <f t="shared" si="0"/>
        <v>-20630700.649999999</v>
      </c>
    </row>
    <row r="10" spans="1:8" x14ac:dyDescent="0.2">
      <c r="A10" s="4">
        <v>51</v>
      </c>
      <c r="B10" s="5" t="s">
        <v>5</v>
      </c>
      <c r="C10" s="62">
        <v>20864000</v>
      </c>
      <c r="D10" s="48">
        <v>-294938.51</v>
      </c>
      <c r="E10" s="48">
        <v>20569061.489999998</v>
      </c>
      <c r="F10" s="48">
        <v>233299.35</v>
      </c>
      <c r="G10" s="48">
        <v>233299.35</v>
      </c>
      <c r="H10" s="61">
        <f t="shared" si="0"/>
        <v>-20630700.649999999</v>
      </c>
    </row>
    <row r="11" spans="1:8" x14ac:dyDescent="0.2">
      <c r="A11" s="4">
        <v>52</v>
      </c>
      <c r="B11" s="5" t="s">
        <v>6</v>
      </c>
      <c r="C11" s="62">
        <v>0</v>
      </c>
      <c r="D11" s="48">
        <v>0</v>
      </c>
      <c r="E11" s="48">
        <v>0</v>
      </c>
      <c r="F11" s="67">
        <v>0</v>
      </c>
      <c r="G11" s="48">
        <v>0</v>
      </c>
      <c r="H11" s="61">
        <f t="shared" si="0"/>
        <v>0</v>
      </c>
    </row>
    <row r="12" spans="1:8" x14ac:dyDescent="0.2">
      <c r="A12" s="2" t="s">
        <v>7</v>
      </c>
      <c r="C12" s="62">
        <v>0</v>
      </c>
      <c r="D12" s="48">
        <v>0</v>
      </c>
      <c r="E12" s="48">
        <v>0</v>
      </c>
      <c r="F12" s="48">
        <v>1044541.05</v>
      </c>
      <c r="G12" s="48">
        <v>52045.05</v>
      </c>
      <c r="H12" s="61">
        <v>-992496</v>
      </c>
    </row>
    <row r="13" spans="1:8" x14ac:dyDescent="0.2">
      <c r="A13" s="4">
        <v>61</v>
      </c>
      <c r="B13" s="5" t="s">
        <v>5</v>
      </c>
      <c r="C13" s="62">
        <v>0</v>
      </c>
      <c r="D13" s="48">
        <v>0</v>
      </c>
      <c r="E13" s="48">
        <v>0</v>
      </c>
      <c r="F13" s="48">
        <v>1044541.05</v>
      </c>
      <c r="G13" s="48">
        <v>52045.05</v>
      </c>
      <c r="H13" s="61">
        <v>-992496</v>
      </c>
    </row>
    <row r="14" spans="1:8" x14ac:dyDescent="0.2">
      <c r="A14" s="4">
        <v>62</v>
      </c>
      <c r="B14" s="5" t="s">
        <v>6</v>
      </c>
      <c r="C14" s="62">
        <v>0</v>
      </c>
      <c r="D14" s="48">
        <v>0</v>
      </c>
      <c r="E14" s="48">
        <v>0</v>
      </c>
      <c r="F14" s="62">
        <v>0</v>
      </c>
      <c r="G14" s="48">
        <v>0</v>
      </c>
      <c r="H14" s="61">
        <f t="shared" si="0"/>
        <v>0</v>
      </c>
    </row>
    <row r="15" spans="1:8" ht="33.75" x14ac:dyDescent="0.2">
      <c r="A15" s="36"/>
      <c r="B15" s="37" t="s">
        <v>32</v>
      </c>
      <c r="C15" s="62">
        <v>0</v>
      </c>
      <c r="D15" s="48">
        <v>0</v>
      </c>
      <c r="E15" s="48">
        <v>0</v>
      </c>
      <c r="F15" s="62">
        <v>0</v>
      </c>
      <c r="G15" s="48">
        <v>0</v>
      </c>
      <c r="H15" s="61">
        <f t="shared" si="0"/>
        <v>0</v>
      </c>
    </row>
    <row r="16" spans="1:8" x14ac:dyDescent="0.2">
      <c r="A16" s="2" t="s">
        <v>8</v>
      </c>
      <c r="C16" s="62">
        <v>0</v>
      </c>
      <c r="D16" s="48">
        <v>0</v>
      </c>
      <c r="E16" s="48">
        <v>0</v>
      </c>
      <c r="F16" s="62">
        <v>0</v>
      </c>
      <c r="G16" s="48">
        <v>0</v>
      </c>
      <c r="H16" s="61">
        <f t="shared" si="0"/>
        <v>0</v>
      </c>
    </row>
    <row r="17" spans="1:8" x14ac:dyDescent="0.2">
      <c r="A17" s="2" t="s">
        <v>9</v>
      </c>
      <c r="C17" s="62">
        <v>0</v>
      </c>
      <c r="D17" s="48">
        <v>0</v>
      </c>
      <c r="E17" s="48">
        <v>0</v>
      </c>
      <c r="F17" s="62">
        <v>0</v>
      </c>
      <c r="G17" s="48">
        <v>0</v>
      </c>
      <c r="H17" s="61">
        <f t="shared" si="0"/>
        <v>0</v>
      </c>
    </row>
    <row r="18" spans="1:8" x14ac:dyDescent="0.2">
      <c r="A18" s="2" t="s">
        <v>11</v>
      </c>
      <c r="C18" s="62">
        <v>12894530.83</v>
      </c>
      <c r="D18" s="48">
        <v>117429316.54000001</v>
      </c>
      <c r="E18" s="48">
        <v>130323847.37</v>
      </c>
      <c r="F18" s="48">
        <v>105969365.59999999</v>
      </c>
      <c r="G18" s="63">
        <v>105969364.94</v>
      </c>
      <c r="H18" s="61">
        <f t="shared" si="0"/>
        <v>93074834.109999999</v>
      </c>
    </row>
    <row r="19" spans="1:8" x14ac:dyDescent="0.2">
      <c r="A19" s="2" t="s">
        <v>10</v>
      </c>
      <c r="C19" s="62">
        <v>0</v>
      </c>
      <c r="D19" s="48">
        <v>0</v>
      </c>
      <c r="E19" s="48">
        <v>0</v>
      </c>
      <c r="F19" s="62">
        <v>0</v>
      </c>
      <c r="G19" s="48">
        <v>0</v>
      </c>
      <c r="H19" s="61">
        <f t="shared" si="0"/>
        <v>0</v>
      </c>
    </row>
    <row r="20" spans="1:8" x14ac:dyDescent="0.2">
      <c r="C20" s="64"/>
      <c r="D20" s="49"/>
      <c r="E20" s="49"/>
      <c r="F20" s="64"/>
      <c r="G20" s="49"/>
      <c r="H20" s="61">
        <f t="shared" si="0"/>
        <v>0</v>
      </c>
    </row>
    <row r="21" spans="1:8" x14ac:dyDescent="0.2">
      <c r="A21" s="10"/>
      <c r="B21" s="11" t="s">
        <v>21</v>
      </c>
      <c r="C21" s="26">
        <f>C5+C6+C7+C8+C9+C12+C16+C17+C18+C19</f>
        <v>33998530.829999998</v>
      </c>
      <c r="D21" s="26">
        <f>D5+D6+D7+D8+D9+D12+D16+D17+D18+D19</f>
        <v>117108626.66000001</v>
      </c>
      <c r="E21" s="50">
        <f t="shared" ref="E21:F21" si="1">E5+E6+E7+E8+E9+E12+E16+E17+E18+E19</f>
        <v>151107157.49000001</v>
      </c>
      <c r="F21" s="26">
        <f t="shared" si="1"/>
        <v>118672283.25999999</v>
      </c>
      <c r="G21" s="40">
        <f>G5+G6+G7+G8+G9+G12+G16+G17+G18+G19</f>
        <v>117679786.59999999</v>
      </c>
      <c r="H21" s="61">
        <f t="shared" si="0"/>
        <v>83681255.769999996</v>
      </c>
    </row>
    <row r="22" spans="1:8" x14ac:dyDescent="0.2">
      <c r="A22" s="13"/>
      <c r="B22" s="14"/>
      <c r="C22" s="15"/>
      <c r="D22" s="57"/>
      <c r="E22" s="51"/>
      <c r="F22" s="12" t="s">
        <v>29</v>
      </c>
      <c r="G22" s="59"/>
      <c r="H22" s="16"/>
    </row>
    <row r="23" spans="1:8" x14ac:dyDescent="0.2">
      <c r="A23" s="80" t="s">
        <v>31</v>
      </c>
      <c r="B23" s="81"/>
      <c r="C23" s="69" t="s">
        <v>30</v>
      </c>
      <c r="D23" s="69"/>
      <c r="E23" s="69"/>
      <c r="F23" s="69"/>
      <c r="G23" s="69"/>
      <c r="H23" s="78" t="s">
        <v>27</v>
      </c>
    </row>
    <row r="24" spans="1:8" ht="22.5" x14ac:dyDescent="0.2">
      <c r="A24" s="82"/>
      <c r="B24" s="83"/>
      <c r="C24" s="6" t="s">
        <v>23</v>
      </c>
      <c r="D24" s="45" t="s">
        <v>28</v>
      </c>
      <c r="E24" s="45" t="s">
        <v>24</v>
      </c>
      <c r="F24" s="7" t="s">
        <v>25</v>
      </c>
      <c r="G24" s="58" t="s">
        <v>26</v>
      </c>
      <c r="H24" s="79"/>
    </row>
    <row r="25" spans="1:8" x14ac:dyDescent="0.2">
      <c r="A25" s="84"/>
      <c r="B25" s="85"/>
      <c r="C25" s="8" t="s">
        <v>15</v>
      </c>
      <c r="D25" s="46" t="s">
        <v>16</v>
      </c>
      <c r="E25" s="46" t="s">
        <v>17</v>
      </c>
      <c r="F25" s="9" t="s">
        <v>18</v>
      </c>
      <c r="G25" s="39" t="s">
        <v>19</v>
      </c>
      <c r="H25" s="9" t="s">
        <v>20</v>
      </c>
    </row>
    <row r="26" spans="1:8" x14ac:dyDescent="0.2">
      <c r="A26" s="23" t="s">
        <v>12</v>
      </c>
      <c r="B26" s="18"/>
      <c r="C26" s="27"/>
      <c r="D26" s="52"/>
      <c r="E26" s="52"/>
      <c r="F26" s="27"/>
      <c r="G26" s="41"/>
      <c r="H26" s="27"/>
    </row>
    <row r="27" spans="1:8" x14ac:dyDescent="0.2">
      <c r="A27" s="19"/>
      <c r="B27" s="20" t="s">
        <v>0</v>
      </c>
      <c r="C27" s="65">
        <v>0</v>
      </c>
      <c r="D27" s="53">
        <v>0</v>
      </c>
      <c r="E27" s="53">
        <v>0</v>
      </c>
      <c r="F27" s="65">
        <v>0</v>
      </c>
      <c r="G27" s="53">
        <v>0</v>
      </c>
      <c r="H27" s="28">
        <f>G27-C27</f>
        <v>0</v>
      </c>
    </row>
    <row r="28" spans="1:8" x14ac:dyDescent="0.2">
      <c r="A28" s="19"/>
      <c r="B28" s="20" t="s">
        <v>2</v>
      </c>
      <c r="C28" s="65">
        <v>0</v>
      </c>
      <c r="D28" s="53">
        <v>0</v>
      </c>
      <c r="E28" s="53">
        <v>0</v>
      </c>
      <c r="F28" s="65">
        <v>0</v>
      </c>
      <c r="G28" s="53">
        <v>0</v>
      </c>
      <c r="H28" s="28">
        <f t="shared" ref="H28:H48" si="2">G28-C28</f>
        <v>0</v>
      </c>
    </row>
    <row r="29" spans="1:8" x14ac:dyDescent="0.2">
      <c r="A29" s="19"/>
      <c r="B29" s="20" t="s">
        <v>3</v>
      </c>
      <c r="C29" s="62">
        <v>240000</v>
      </c>
      <c r="D29" s="48">
        <v>-25751.37</v>
      </c>
      <c r="E29" s="53">
        <v>214248.63</v>
      </c>
      <c r="F29" s="65">
        <v>11425077.26</v>
      </c>
      <c r="G29" s="53">
        <v>11425077.26</v>
      </c>
      <c r="H29" s="28">
        <f t="shared" si="2"/>
        <v>11185077.26</v>
      </c>
    </row>
    <row r="30" spans="1:8" x14ac:dyDescent="0.2">
      <c r="A30" s="19"/>
      <c r="B30" s="20" t="s">
        <v>4</v>
      </c>
      <c r="C30" s="65">
        <v>20864000</v>
      </c>
      <c r="D30" s="48">
        <v>-294938.51</v>
      </c>
      <c r="E30" s="53">
        <v>20569061.489999998</v>
      </c>
      <c r="F30" s="65">
        <v>233299.35</v>
      </c>
      <c r="G30" s="53">
        <v>233299.35</v>
      </c>
      <c r="H30" s="28">
        <f t="shared" si="2"/>
        <v>-20630700.649999999</v>
      </c>
    </row>
    <row r="31" spans="1:8" x14ac:dyDescent="0.2">
      <c r="A31" s="19"/>
      <c r="B31" s="21" t="s">
        <v>5</v>
      </c>
      <c r="C31" s="65">
        <v>20864000</v>
      </c>
      <c r="D31" s="48">
        <v>-294938.51</v>
      </c>
      <c r="E31" s="53">
        <v>20569061.489999998</v>
      </c>
      <c r="F31" s="65">
        <v>233299.35</v>
      </c>
      <c r="G31" s="53">
        <v>233299.35</v>
      </c>
      <c r="H31" s="28">
        <f t="shared" si="2"/>
        <v>-20630700.649999999</v>
      </c>
    </row>
    <row r="32" spans="1:8" x14ac:dyDescent="0.2">
      <c r="A32" s="19"/>
      <c r="B32" s="21" t="s">
        <v>6</v>
      </c>
      <c r="C32" s="65">
        <v>0</v>
      </c>
      <c r="D32" s="53">
        <v>0</v>
      </c>
      <c r="E32" s="53">
        <v>0</v>
      </c>
      <c r="F32" s="65">
        <v>0</v>
      </c>
      <c r="G32" s="53">
        <v>0</v>
      </c>
      <c r="H32" s="28">
        <f t="shared" si="2"/>
        <v>0</v>
      </c>
    </row>
    <row r="33" spans="1:8" x14ac:dyDescent="0.2">
      <c r="A33" s="19"/>
      <c r="B33" s="20" t="s">
        <v>7</v>
      </c>
      <c r="C33" s="65">
        <v>0</v>
      </c>
      <c r="D33" s="53">
        <v>0</v>
      </c>
      <c r="E33" s="53">
        <v>0</v>
      </c>
      <c r="F33" s="65">
        <v>1044541.05</v>
      </c>
      <c r="G33" s="53">
        <v>52045.05</v>
      </c>
      <c r="H33" s="28">
        <f t="shared" si="2"/>
        <v>52045.05</v>
      </c>
    </row>
    <row r="34" spans="1:8" x14ac:dyDescent="0.2">
      <c r="A34" s="19"/>
      <c r="B34" s="21" t="s">
        <v>5</v>
      </c>
      <c r="C34" s="65">
        <v>0</v>
      </c>
      <c r="D34" s="53">
        <v>0</v>
      </c>
      <c r="E34" s="53">
        <v>0</v>
      </c>
      <c r="F34" s="65">
        <v>1044541.05</v>
      </c>
      <c r="G34" s="53">
        <v>52045.05</v>
      </c>
      <c r="H34" s="28">
        <f t="shared" si="2"/>
        <v>52045.05</v>
      </c>
    </row>
    <row r="35" spans="1:8" x14ac:dyDescent="0.2">
      <c r="A35" s="19"/>
      <c r="B35" s="21" t="s">
        <v>6</v>
      </c>
      <c r="C35" s="65">
        <v>0</v>
      </c>
      <c r="D35" s="53">
        <v>0</v>
      </c>
      <c r="E35" s="53">
        <v>0</v>
      </c>
      <c r="F35" s="65">
        <v>0</v>
      </c>
      <c r="G35" s="53">
        <v>0</v>
      </c>
      <c r="H35" s="28">
        <f t="shared" si="2"/>
        <v>0</v>
      </c>
    </row>
    <row r="36" spans="1:8" ht="33.75" x14ac:dyDescent="0.2">
      <c r="A36" s="19"/>
      <c r="B36" s="38" t="s">
        <v>32</v>
      </c>
      <c r="C36" s="65">
        <v>0</v>
      </c>
      <c r="D36" s="53">
        <v>0</v>
      </c>
      <c r="E36" s="53">
        <v>0</v>
      </c>
      <c r="F36" s="65">
        <v>0</v>
      </c>
      <c r="G36" s="53">
        <v>0</v>
      </c>
      <c r="H36" s="28">
        <f t="shared" si="2"/>
        <v>0</v>
      </c>
    </row>
    <row r="37" spans="1:8" x14ac:dyDescent="0.2">
      <c r="A37" s="19"/>
      <c r="B37" s="20" t="s">
        <v>9</v>
      </c>
      <c r="C37" s="65">
        <v>0</v>
      </c>
      <c r="D37" s="53">
        <v>0</v>
      </c>
      <c r="E37" s="53">
        <v>0</v>
      </c>
      <c r="F37" s="65">
        <v>0</v>
      </c>
      <c r="G37" s="53">
        <v>0</v>
      </c>
      <c r="H37" s="28">
        <f t="shared" si="2"/>
        <v>0</v>
      </c>
    </row>
    <row r="38" spans="1:8" x14ac:dyDescent="0.2">
      <c r="A38" s="19"/>
      <c r="B38" s="20" t="s">
        <v>11</v>
      </c>
      <c r="C38" s="65">
        <v>0</v>
      </c>
      <c r="D38" s="53">
        <v>0</v>
      </c>
      <c r="E38" s="53">
        <v>0</v>
      </c>
      <c r="F38" s="65">
        <v>0</v>
      </c>
      <c r="G38" s="53">
        <v>0</v>
      </c>
      <c r="H38" s="28">
        <f t="shared" si="2"/>
        <v>0</v>
      </c>
    </row>
    <row r="39" spans="1:8" x14ac:dyDescent="0.2">
      <c r="A39" s="35"/>
      <c r="B39" s="20"/>
      <c r="C39" s="28"/>
      <c r="D39" s="53"/>
      <c r="E39" s="53"/>
      <c r="F39" s="28"/>
      <c r="G39" s="42"/>
      <c r="H39" s="28">
        <f t="shared" si="2"/>
        <v>0</v>
      </c>
    </row>
    <row r="40" spans="1:8" x14ac:dyDescent="0.2">
      <c r="A40" s="23" t="s">
        <v>13</v>
      </c>
      <c r="B40" s="18"/>
      <c r="C40" s="29"/>
      <c r="D40" s="54"/>
      <c r="E40" s="54"/>
      <c r="F40" s="29"/>
      <c r="G40" s="43"/>
      <c r="H40" s="28">
        <f t="shared" si="2"/>
        <v>0</v>
      </c>
    </row>
    <row r="41" spans="1:8" x14ac:dyDescent="0.2">
      <c r="A41" s="19"/>
      <c r="B41" s="20" t="s">
        <v>1</v>
      </c>
      <c r="C41" s="65">
        <v>0</v>
      </c>
      <c r="D41" s="53">
        <v>0</v>
      </c>
      <c r="E41" s="53">
        <v>0</v>
      </c>
      <c r="F41" s="65">
        <v>0</v>
      </c>
      <c r="G41" s="53">
        <v>0</v>
      </c>
      <c r="H41" s="28">
        <f t="shared" si="2"/>
        <v>0</v>
      </c>
    </row>
    <row r="42" spans="1:8" x14ac:dyDescent="0.2">
      <c r="A42" s="19"/>
      <c r="B42" s="20" t="s">
        <v>8</v>
      </c>
      <c r="C42" s="65">
        <v>0</v>
      </c>
      <c r="D42" s="53">
        <v>0</v>
      </c>
      <c r="E42" s="53">
        <v>0</v>
      </c>
      <c r="F42" s="65">
        <v>0</v>
      </c>
      <c r="G42" s="53">
        <v>0</v>
      </c>
      <c r="H42" s="28">
        <f t="shared" si="2"/>
        <v>0</v>
      </c>
    </row>
    <row r="43" spans="1:8" x14ac:dyDescent="0.2">
      <c r="A43" s="19"/>
      <c r="B43" s="20" t="s">
        <v>11</v>
      </c>
      <c r="C43" s="65">
        <v>12894530.83</v>
      </c>
      <c r="D43" s="48">
        <v>117429316.54000001</v>
      </c>
      <c r="E43" s="48">
        <v>130323847.37</v>
      </c>
      <c r="F43" s="65">
        <v>105969365.59999999</v>
      </c>
      <c r="G43" s="53">
        <v>105969364.94</v>
      </c>
      <c r="H43" s="28">
        <f t="shared" si="2"/>
        <v>93074834.109999999</v>
      </c>
    </row>
    <row r="44" spans="1:8" x14ac:dyDescent="0.2">
      <c r="A44" s="35"/>
      <c r="B44" s="20"/>
      <c r="C44" s="28"/>
      <c r="D44" s="53"/>
      <c r="E44" s="53"/>
      <c r="F44" s="28"/>
      <c r="G44" s="42"/>
      <c r="H44" s="28">
        <f t="shared" si="2"/>
        <v>0</v>
      </c>
    </row>
    <row r="45" spans="1:8" x14ac:dyDescent="0.2">
      <c r="A45" s="22" t="s">
        <v>14</v>
      </c>
      <c r="B45" s="22"/>
      <c r="C45" s="29"/>
      <c r="D45" s="54"/>
      <c r="E45" s="54"/>
      <c r="F45" s="29"/>
      <c r="G45" s="43"/>
      <c r="H45" s="28">
        <f t="shared" si="2"/>
        <v>0</v>
      </c>
    </row>
    <row r="46" spans="1:8" x14ac:dyDescent="0.2">
      <c r="A46" s="17"/>
      <c r="B46" s="20" t="s">
        <v>10</v>
      </c>
      <c r="C46" s="29">
        <v>0</v>
      </c>
      <c r="D46" s="54">
        <v>0</v>
      </c>
      <c r="E46" s="54">
        <v>0</v>
      </c>
      <c r="F46" s="29">
        <v>0</v>
      </c>
      <c r="G46" s="43">
        <v>0</v>
      </c>
      <c r="H46" s="28">
        <f t="shared" si="2"/>
        <v>0</v>
      </c>
    </row>
    <row r="47" spans="1:8" x14ac:dyDescent="0.2">
      <c r="A47" s="17"/>
      <c r="B47" s="20"/>
      <c r="C47" s="29"/>
      <c r="D47" s="54"/>
      <c r="E47" s="54"/>
      <c r="F47" s="29"/>
      <c r="G47" s="43"/>
      <c r="H47" s="28">
        <f t="shared" si="2"/>
        <v>0</v>
      </c>
    </row>
    <row r="48" spans="1:8" x14ac:dyDescent="0.2">
      <c r="A48" s="24"/>
      <c r="B48" s="25" t="s">
        <v>21</v>
      </c>
      <c r="C48" s="26">
        <f>C27+C28+C29+C30+C33+C37+C38+C43+C46</f>
        <v>33998530.829999998</v>
      </c>
      <c r="D48" s="50">
        <f>D27+D28+D29+D30+D33+D37+D38+D43+D46</f>
        <v>117108626.66000001</v>
      </c>
      <c r="E48" s="50">
        <f>E27+E28+E29+E30+E33+E37+E38+E43+E46</f>
        <v>151107157.49000001</v>
      </c>
      <c r="F48" s="26">
        <f>F27+F28+F29+F30+F33+F37+F38+F43+F46</f>
        <v>118672283.25999999</v>
      </c>
      <c r="G48" s="40">
        <f>G27+G28+G29+G30+G33+G37+G38+G43+G46</f>
        <v>117679786.59999999</v>
      </c>
      <c r="H48" s="40">
        <f t="shared" si="2"/>
        <v>83681255.769999996</v>
      </c>
    </row>
    <row r="49" spans="1:8" x14ac:dyDescent="0.2">
      <c r="A49" s="31"/>
      <c r="B49" s="32"/>
      <c r="C49" s="33"/>
      <c r="D49" s="55"/>
      <c r="E49" s="55"/>
      <c r="F49" s="34" t="s">
        <v>29</v>
      </c>
      <c r="G49" s="60"/>
      <c r="H49" s="30"/>
    </row>
    <row r="52" spans="1:8" ht="15" x14ac:dyDescent="0.2">
      <c r="B52" s="66"/>
    </row>
    <row r="53" spans="1:8" ht="15" x14ac:dyDescent="0.2">
      <c r="B53" s="66"/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ignoredErrors>
    <ignoredError sqref="C4:H4 C25:G25" numberStoredAsText="1"/>
    <ignoredError sqref="D21:E21 H5:H7 H14:H21 H9:H1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2019-02-28T17:51:53Z</cp:lastPrinted>
  <dcterms:created xsi:type="dcterms:W3CDTF">2012-12-11T20:48:19Z</dcterms:created>
  <dcterms:modified xsi:type="dcterms:W3CDTF">2019-02-28T17:52:43Z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